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Φύλλο2" sheetId="2" r:id="rId1"/>
    <sheet name="Φύλλο3" sheetId="3" r:id="rId2"/>
  </sheets>
  <definedNames>
    <definedName name="_xlnm.Print_Area" localSheetId="0">Φύλλο2!$A$1:$J$39</definedName>
  </definedNames>
  <calcPr calcId="125725"/>
</workbook>
</file>

<file path=xl/calcChain.xml><?xml version="1.0" encoding="utf-8"?>
<calcChain xmlns="http://schemas.openxmlformats.org/spreadsheetml/2006/main">
  <c r="I14" i="2"/>
  <c r="I17"/>
  <c r="I18"/>
  <c r="I19"/>
  <c r="I20"/>
  <c r="I21"/>
  <c r="I22"/>
  <c r="I23"/>
  <c r="I24"/>
  <c r="I25"/>
  <c r="I13"/>
  <c r="J26" l="1"/>
  <c r="I12"/>
  <c r="I11"/>
  <c r="I10"/>
  <c r="J15" l="1"/>
  <c r="J27" s="1"/>
  <c r="J28" s="1"/>
  <c r="J29" s="1"/>
  <c r="J30" l="1"/>
  <c r="J31" s="1"/>
  <c r="J32" l="1"/>
  <c r="J33" s="1"/>
</calcChain>
</file>

<file path=xl/sharedStrings.xml><?xml version="1.0" encoding="utf-8"?>
<sst xmlns="http://schemas.openxmlformats.org/spreadsheetml/2006/main" count="106" uniqueCount="96">
  <si>
    <t>ΣΥΝΟΛΟ ΟΜΑΔΑΣ Α</t>
  </si>
  <si>
    <t>Εκσκαφή θεμελίων τεχνικών έργων και τάφρων πλάτους έως 3,00μ</t>
  </si>
  <si>
    <t xml:space="preserve">ΟΔΟ.  Β-1 </t>
  </si>
  <si>
    <t>Πρόσθετη τιμή λόγω δυσχερειών των εκσκαφών από Ο.Κ.Ω.</t>
  </si>
  <si>
    <t>ΟΔΟ.  Β-2</t>
  </si>
  <si>
    <t xml:space="preserve">Χειρόθετη λιθοπλήρωση </t>
  </si>
  <si>
    <t xml:space="preserve">OΔΟ Β–5 </t>
  </si>
  <si>
    <t>Κατασκευές από άοπλο σκυρόδεμα C8/10</t>
  </si>
  <si>
    <t>ΟΔΟ. Β-29.1.2</t>
  </si>
  <si>
    <t>ΟΔΟ. Β-29.4.5</t>
  </si>
  <si>
    <t>Κατασκευή τοίχων, πεζοδρομίων γεφυρών, επένδυσης πασσαλοστοιχιών κ.λ.π. από σκυρόδεμα C16/20</t>
  </si>
  <si>
    <t>ΟΔΟ. Β-29.3.2</t>
  </si>
  <si>
    <t>Χάλυβας οπλισμού σκυροδέματος B500C εκτός υπογείων έργων</t>
  </si>
  <si>
    <t>Kgr</t>
  </si>
  <si>
    <t>ΟΔΟ.Β-30.2</t>
  </si>
  <si>
    <t xml:space="preserve"> Α/Α</t>
  </si>
  <si>
    <t xml:space="preserve"> Περιγραφή Εργασίας</t>
  </si>
  <si>
    <t xml:space="preserve"> Κωδικός Άρθρου</t>
  </si>
  <si>
    <t xml:space="preserve"> Κωδικός Αναθεώρησης</t>
  </si>
  <si>
    <t xml:space="preserve"> Α.Τ.</t>
  </si>
  <si>
    <t xml:space="preserve"> Μ.Μ.</t>
  </si>
  <si>
    <t xml:space="preserve"> Ποσότητα</t>
  </si>
  <si>
    <t xml:space="preserve"> Τιμή Μονάδας</t>
  </si>
  <si>
    <t xml:space="preserve"> Μερική Δαπάνη</t>
  </si>
  <si>
    <t xml:space="preserve">Ολική Δαπάνη </t>
  </si>
  <si>
    <t>Α.</t>
  </si>
  <si>
    <t>ΟΜΑΔΑ  Α - ΧΩΜΑΤΟΥΡΓΙΚΑ - ΚΑΘΑΙΡΕΣΕΙΣ</t>
  </si>
  <si>
    <t xml:space="preserve"> Συνολική Δαπάνη με ΦΠΑ</t>
  </si>
  <si>
    <t>m3</t>
  </si>
  <si>
    <t>Κατασκευή βάθρων, πλακών πρόσβασης, τοίχων, θωρακίων κλπ μεσκυρόδεμα C20/25</t>
  </si>
  <si>
    <t>ΟΔΟ 2151</t>
  </si>
  <si>
    <t>ΥΔΡ 6087</t>
  </si>
  <si>
    <t>ΟΔΟ 2251</t>
  </si>
  <si>
    <t>ΟΔΟ 2521</t>
  </si>
  <si>
    <t>ΟΔΟ 2551</t>
  </si>
  <si>
    <t>ΟΔΟ2532</t>
  </si>
  <si>
    <t>ΟΔΟ-3121.Β</t>
  </si>
  <si>
    <t>ΟΔΟ 2612</t>
  </si>
  <si>
    <t xml:space="preserve"> ΦΠΑ 24,00%</t>
  </si>
  <si>
    <t>Απρόβλεπτα (15%)</t>
  </si>
  <si>
    <t xml:space="preserve">
ΕΛΛΗΝΙΚΗ ΔΗΜΟΚΡΑΤΙΑ
ΝΟΜΟΣ ΚΥΚΛΑΔΩΝ
ΔΗΜΟΣ ΑΝΔΡΟΥ
Δ/ΝΣΗ ΤΕΧΝΙΚΩΝ ΥΠΗΡΕΣΙΩΝ
ΔΟΜΗΣΗΣ ΚΑΙ ΠΕΡΙΒΑΛΛΟΝΤΟΣ                         
</t>
  </si>
  <si>
    <t xml:space="preserve">   Ο  Προϊστάμενος  Δ.Τ.Υ    </t>
  </si>
  <si>
    <t>H συντάξασα</t>
  </si>
  <si>
    <t xml:space="preserve">  Κωνσταντίνος  Γκλάρας</t>
  </si>
  <si>
    <t>Ειρήνη Παρλιάρου</t>
  </si>
  <si>
    <t xml:space="preserve">    Πολιτικός Μηχανικός    </t>
  </si>
  <si>
    <t xml:space="preserve">           Θ Ε Ω Ρ Η Θ Η Κ Ε        </t>
  </si>
  <si>
    <t xml:space="preserve"> Προϋπολογισμός Μελέτης</t>
  </si>
  <si>
    <t>`</t>
  </si>
  <si>
    <t>Εργολαβικό όφελος (18%)</t>
  </si>
  <si>
    <t>Σύνολο 1</t>
  </si>
  <si>
    <t>Σύνολο 2</t>
  </si>
  <si>
    <t xml:space="preserve">                                 Τοπογράφος Μηχανικός Τ. Ε.</t>
  </si>
  <si>
    <t xml:space="preserve">    Άνδρος , 14 / 10 / 2020 </t>
  </si>
  <si>
    <t xml:space="preserve">    Άνδρος,  14 / 10 / 2020   </t>
  </si>
  <si>
    <t xml:space="preserve">Καθαίρεση οπλισμένων σκυροδεμάτων </t>
  </si>
  <si>
    <t>ΟΙΚ-2227</t>
  </si>
  <si>
    <t>Σχ. ΟΔΟ.                   Γ - 1.1</t>
  </si>
  <si>
    <t>Λιθοδομές ανωδομών με τσιμεντοασβεστοκονίαμα των 400 kg τσιμέντου και 0,08 m3 ασβέστου</t>
  </si>
  <si>
    <t>ΟΙΚ-4313</t>
  </si>
  <si>
    <t>ΟΙΚ 43.01.03</t>
  </si>
  <si>
    <t>Διαμόρφωση όψεων λιθοδομών πλακοειδούς χωρικού τύπου</t>
  </si>
  <si>
    <t>ΟΙΚ-4502</t>
  </si>
  <si>
    <t>ΟΙΚ.  45.01.02</t>
  </si>
  <si>
    <t>m2</t>
  </si>
  <si>
    <t>ΟΔΟ Γ-1.1.</t>
  </si>
  <si>
    <t xml:space="preserve">ΟΔΟ 
Α -12
</t>
  </si>
  <si>
    <t>Κατασκευή επιχωμάτων</t>
  </si>
  <si>
    <t>ΟΔΟ Α - 20</t>
  </si>
  <si>
    <t>ΟΔΟ 1530</t>
  </si>
  <si>
    <t xml:space="preserve">ΕΡΓΟ:   ΑΠΟΚΑΤΑΣΤΑΣΗ  ΤΟΙΧΟΥ ΑΝΤΙΣΤΗΡΙΞΗΣ  ΠΑΡΑΛΙΑΚΗΣ  ΟΔΟΥ   ΝΕΙΜΠΟΡΙΟΥ ΔΗΜ. ΚΟΙΝ. ΑΝΔΡΟΥ
</t>
  </si>
  <si>
    <t xml:space="preserve">Ν. 1 </t>
  </si>
  <si>
    <t>ΟΔΟ 2532</t>
  </si>
  <si>
    <t>τεμ.</t>
  </si>
  <si>
    <t>Υπόβαση οδοστρωσίας μεταβλητού πάχους</t>
  </si>
  <si>
    <t xml:space="preserve">Πρόσθετη αποζημίωση για την προμήθεια αδρανών, λόγω ειδικών συνθηκών στο νησί της Άνδρου (μονοπώλιο+ θαλάσσια μεταφορά).  </t>
  </si>
  <si>
    <t>Καθαίρεση και επανακατασκευή στοιχείων της πεζογέφυρας</t>
  </si>
  <si>
    <t>ΑΡ.  ΜΕΛΕΤΗΣ :        16/ 2020</t>
  </si>
  <si>
    <t>Α.Τ.1</t>
  </si>
  <si>
    <t>Α.Τ.2</t>
  </si>
  <si>
    <t>Α.Τ.3</t>
  </si>
  <si>
    <t>Α.Τ.4</t>
  </si>
  <si>
    <t>Α.Τ.5</t>
  </si>
  <si>
    <t>Α.Τ.6</t>
  </si>
  <si>
    <t>Α.Τ.7</t>
  </si>
  <si>
    <t>Α.Τ.8</t>
  </si>
  <si>
    <t>Α.Τ.9</t>
  </si>
  <si>
    <t>Α.Τ.10</t>
  </si>
  <si>
    <t>Α.Τ.11</t>
  </si>
  <si>
    <t>Α.Τ.12</t>
  </si>
  <si>
    <t>Α.Τ.13</t>
  </si>
  <si>
    <t>Α.Τ.14</t>
  </si>
  <si>
    <t>ΣΥΝΟΛΟ  ΟΜΑΔΑΣ Β</t>
  </si>
  <si>
    <t>ΟΜΑΔΑ  Β - ΤΕΧΝΙΚΑ ΕΡΓΑ</t>
  </si>
  <si>
    <t>B.</t>
  </si>
  <si>
    <t xml:space="preserve"> Άθροισμα Εργασιών</t>
  </si>
</sst>
</file>

<file path=xl/styles.xml><?xml version="1.0" encoding="utf-8"?>
<styleSheet xmlns="http://schemas.openxmlformats.org/spreadsheetml/2006/main">
  <numFmts count="1">
    <numFmt numFmtId="164" formatCode="#,##0.000"/>
  </numFmts>
  <fonts count="19">
    <font>
      <sz val="11"/>
      <color theme="1"/>
      <name val="Calibri"/>
      <family val="2"/>
      <scheme val="minor"/>
    </font>
    <font>
      <b/>
      <sz val="10"/>
      <name val="Arial Greek"/>
      <charset val="161"/>
    </font>
    <font>
      <b/>
      <sz val="10"/>
      <name val="Arial"/>
      <family val="2"/>
      <charset val="161"/>
    </font>
    <font>
      <b/>
      <sz val="9"/>
      <name val="Arial Greek"/>
      <charset val="161"/>
    </font>
    <font>
      <b/>
      <sz val="8"/>
      <name val="Arial Greek"/>
      <charset val="161"/>
    </font>
    <font>
      <b/>
      <sz val="8"/>
      <color indexed="8"/>
      <name val="Arial"/>
      <family val="2"/>
    </font>
    <font>
      <b/>
      <sz val="11"/>
      <name val="Arial Greek"/>
      <charset val="161"/>
    </font>
    <font>
      <b/>
      <sz val="8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sz val="9"/>
      <color theme="1"/>
      <name val="Calibri"/>
      <family val="2"/>
      <scheme val="minor"/>
    </font>
    <font>
      <sz val="9"/>
      <color theme="1"/>
      <name val="Arial"/>
      <family val="2"/>
      <charset val="161"/>
    </font>
    <font>
      <sz val="9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9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name val="Calibri"/>
      <family val="2"/>
      <scheme val="minor"/>
    </font>
    <font>
      <b/>
      <sz val="10"/>
      <color theme="1"/>
      <name val="Arial"/>
      <family val="2"/>
      <charset val="161"/>
    </font>
    <font>
      <sz val="9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 applyProtection="1"/>
    <xf numFmtId="0" fontId="2" fillId="0" borderId="0" xfId="0" applyFont="1" applyAlignment="1" applyProtection="1"/>
    <xf numFmtId="0" fontId="1" fillId="0" borderId="0" xfId="0" applyFont="1" applyAlignment="1" applyProtection="1"/>
    <xf numFmtId="0" fontId="0" fillId="0" borderId="0" xfId="0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" fontId="0" fillId="2" borderId="0" xfId="0" applyNumberFormat="1" applyFill="1" applyBorder="1" applyAlignment="1" applyProtection="1">
      <alignment horizontal="left" vertical="top"/>
      <protection locked="0"/>
    </xf>
    <xf numFmtId="4" fontId="0" fillId="0" borderId="0" xfId="0" applyNumberFormat="1" applyFill="1" applyBorder="1" applyAlignment="1" applyProtection="1">
      <alignment horizontal="left" vertical="top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0" applyNumberFormat="1" applyFont="1" applyFill="1" applyBorder="1" applyAlignment="1" applyProtection="1">
      <alignment horizontal="centerContinuous" vertical="center" wrapText="1"/>
    </xf>
    <xf numFmtId="0" fontId="6" fillId="3" borderId="11" xfId="0" applyFont="1" applyFill="1" applyBorder="1" applyAlignment="1" applyProtection="1">
      <alignment horizontal="right" vertical="center"/>
      <protection locked="0"/>
    </xf>
    <xf numFmtId="0" fontId="6" fillId="3" borderId="14" xfId="0" applyFont="1" applyFill="1" applyBorder="1" applyAlignment="1" applyProtection="1">
      <alignment horizontal="left" vertical="center"/>
      <protection locked="0"/>
    </xf>
    <xf numFmtId="0" fontId="0" fillId="3" borderId="14" xfId="0" applyFont="1" applyFill="1" applyBorder="1" applyAlignment="1" applyProtection="1">
      <alignment horizontal="left" vertical="top"/>
      <protection locked="0"/>
    </xf>
    <xf numFmtId="4" fontId="0" fillId="3" borderId="14" xfId="0" applyNumberFormat="1" applyFont="1" applyFill="1" applyBorder="1" applyAlignment="1" applyProtection="1">
      <alignment horizontal="left" vertical="top"/>
      <protection locked="0"/>
    </xf>
    <xf numFmtId="4" fontId="0" fillId="3" borderId="10" xfId="0" applyNumberFormat="1" applyFont="1" applyFill="1" applyBorder="1" applyAlignment="1" applyProtection="1">
      <alignment horizontal="left" vertical="top"/>
      <protection locked="0"/>
    </xf>
    <xf numFmtId="4" fontId="0" fillId="2" borderId="8" xfId="0" applyNumberFormat="1" applyFill="1" applyBorder="1" applyAlignment="1" applyProtection="1">
      <alignment horizontal="left" vertical="top"/>
      <protection locked="0"/>
    </xf>
    <xf numFmtId="4" fontId="8" fillId="4" borderId="1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 applyAlignment="1" applyProtection="1">
      <alignment horizontal="left" vertical="top"/>
      <protection locked="0"/>
    </xf>
    <xf numFmtId="4" fontId="0" fillId="0" borderId="0" xfId="0" applyNumberFormat="1" applyFill="1" applyAlignment="1" applyProtection="1">
      <alignment horizontal="center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vertical="center" wrapText="1"/>
    </xf>
    <xf numFmtId="2" fontId="13" fillId="0" borderId="16" xfId="0" applyNumberFormat="1" applyFont="1" applyBorder="1" applyAlignment="1" applyProtection="1">
      <alignment horizontal="center" vertical="center" wrapText="1"/>
    </xf>
    <xf numFmtId="4" fontId="9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right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justify"/>
    </xf>
    <xf numFmtId="0" fontId="17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12" fillId="0" borderId="11" xfId="0" applyNumberFormat="1" applyFont="1" applyBorder="1" applyAlignment="1" applyProtection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18" fillId="0" borderId="18" xfId="0" applyNumberFormat="1" applyFont="1" applyBorder="1" applyAlignment="1">
      <alignment horizontal="center" vertical="top" wrapText="1"/>
    </xf>
    <xf numFmtId="4" fontId="0" fillId="0" borderId="0" xfId="0" applyNumberFormat="1"/>
    <xf numFmtId="2" fontId="11" fillId="0" borderId="2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7" fillId="4" borderId="7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horizontal="left" vertical="center"/>
    </xf>
    <xf numFmtId="0" fontId="7" fillId="4" borderId="5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top" wrapText="1"/>
    </xf>
    <xf numFmtId="0" fontId="0" fillId="0" borderId="0" xfId="0" applyAlignment="1">
      <alignment vertical="top" wrapText="1"/>
    </xf>
    <xf numFmtId="0" fontId="7" fillId="4" borderId="9" xfId="0" applyFont="1" applyFill="1" applyBorder="1" applyAlignment="1" applyProtection="1">
      <alignment horizontal="left" vertical="center"/>
    </xf>
    <xf numFmtId="0" fontId="7" fillId="4" borderId="10" xfId="0" applyFont="1" applyFill="1" applyBorder="1" applyAlignment="1" applyProtection="1">
      <alignment horizontal="left" vertical="center"/>
    </xf>
    <xf numFmtId="0" fontId="7" fillId="4" borderId="3" xfId="0" applyFont="1" applyFill="1" applyBorder="1" applyAlignment="1" applyProtection="1">
      <alignment horizontal="left" vertical="center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vertical="center" wrapText="1"/>
    </xf>
    <xf numFmtId="0" fontId="0" fillId="3" borderId="15" xfId="0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topLeftCell="A19" workbookViewId="0">
      <selection activeCell="A37" sqref="A37"/>
    </sheetView>
  </sheetViews>
  <sheetFormatPr defaultRowHeight="15"/>
  <cols>
    <col min="1" max="1" width="4.28515625" customWidth="1"/>
    <col min="2" max="2" width="32.140625" customWidth="1"/>
    <col min="3" max="3" width="11.85546875" customWidth="1"/>
    <col min="4" max="4" width="12.28515625" customWidth="1"/>
    <col min="5" max="5" width="7.140625" customWidth="1"/>
    <col min="6" max="6" width="8.140625" customWidth="1"/>
    <col min="7" max="7" width="8.42578125" customWidth="1"/>
    <col min="8" max="9" width="8.5703125" customWidth="1"/>
  </cols>
  <sheetData>
    <row r="1" spans="1:10">
      <c r="A1" s="68" t="s">
        <v>40</v>
      </c>
      <c r="B1" s="68"/>
      <c r="C1" s="1"/>
      <c r="D1" s="1"/>
      <c r="E1" s="1"/>
      <c r="F1" s="1"/>
      <c r="G1" s="1"/>
      <c r="H1" s="1"/>
      <c r="I1" s="1"/>
      <c r="J1" s="1"/>
    </row>
    <row r="2" spans="1:10">
      <c r="A2" s="68"/>
      <c r="B2" s="68"/>
      <c r="C2" s="1"/>
      <c r="D2" s="1"/>
      <c r="E2" s="2"/>
      <c r="F2" s="3" t="s">
        <v>77</v>
      </c>
      <c r="G2" s="1"/>
      <c r="H2" s="1"/>
      <c r="I2" s="1"/>
      <c r="J2" s="1"/>
    </row>
    <row r="3" spans="1:10">
      <c r="A3" s="68"/>
      <c r="B3" s="68"/>
      <c r="C3" s="1"/>
      <c r="D3" s="1"/>
      <c r="E3" s="1"/>
      <c r="F3" s="1"/>
      <c r="G3" s="1"/>
      <c r="H3" s="1"/>
      <c r="I3" s="1"/>
      <c r="J3" s="1"/>
    </row>
    <row r="4" spans="1:10">
      <c r="A4" s="68"/>
      <c r="B4" s="68"/>
      <c r="C4" s="1"/>
      <c r="D4" s="1"/>
      <c r="E4" s="1"/>
      <c r="F4" s="69" t="s">
        <v>70</v>
      </c>
      <c r="G4" s="70"/>
      <c r="H4" s="70"/>
      <c r="I4" s="70"/>
      <c r="J4" s="1"/>
    </row>
    <row r="5" spans="1:10" ht="28.5" customHeight="1">
      <c r="A5" s="68"/>
      <c r="B5" s="68"/>
      <c r="C5" s="1"/>
      <c r="D5" s="1"/>
      <c r="E5" s="1"/>
      <c r="F5" s="70"/>
      <c r="G5" s="70"/>
      <c r="H5" s="70"/>
      <c r="I5" s="70"/>
      <c r="J5" s="1"/>
    </row>
    <row r="6" spans="1:10" ht="22.5" customHeight="1">
      <c r="A6" s="4"/>
      <c r="B6" s="4"/>
      <c r="C6" s="77" t="s">
        <v>47</v>
      </c>
      <c r="D6" s="77"/>
      <c r="E6" s="77"/>
      <c r="F6" s="77"/>
      <c r="G6" s="77"/>
      <c r="H6" s="7"/>
      <c r="I6" s="7"/>
      <c r="J6" s="7"/>
    </row>
    <row r="7" spans="1:10" ht="15.75" thickBot="1">
      <c r="A7" s="4"/>
      <c r="B7" s="4"/>
      <c r="C7" s="4"/>
      <c r="D7" s="4"/>
      <c r="E7" s="5"/>
      <c r="F7" s="4"/>
      <c r="G7" s="6"/>
      <c r="H7" s="7"/>
      <c r="I7" s="7"/>
      <c r="J7" s="7"/>
    </row>
    <row r="8" spans="1:10" ht="34.5" thickBot="1">
      <c r="A8" s="8" t="s">
        <v>15</v>
      </c>
      <c r="B8" s="8" t="s">
        <v>16</v>
      </c>
      <c r="C8" s="8" t="s">
        <v>17</v>
      </c>
      <c r="D8" s="8" t="s">
        <v>18</v>
      </c>
      <c r="E8" s="8" t="s">
        <v>19</v>
      </c>
      <c r="F8" s="8" t="s">
        <v>20</v>
      </c>
      <c r="G8" s="9" t="s">
        <v>21</v>
      </c>
      <c r="H8" s="10" t="s">
        <v>22</v>
      </c>
      <c r="I8" s="10" t="s">
        <v>23</v>
      </c>
      <c r="J8" s="11" t="s">
        <v>24</v>
      </c>
    </row>
    <row r="9" spans="1:10" ht="15.75" thickBot="1">
      <c r="A9" s="12" t="s">
        <v>25</v>
      </c>
      <c r="B9" s="13" t="s">
        <v>26</v>
      </c>
      <c r="C9" s="14"/>
      <c r="D9" s="14"/>
      <c r="E9" s="14"/>
      <c r="F9" s="14"/>
      <c r="G9" s="15"/>
      <c r="H9" s="15"/>
      <c r="I9" s="16"/>
      <c r="J9" s="17"/>
    </row>
    <row r="10" spans="1:10" ht="21" customHeight="1" thickBot="1">
      <c r="A10" s="26">
        <v>1</v>
      </c>
      <c r="B10" s="52" t="s">
        <v>55</v>
      </c>
      <c r="C10" s="57" t="s">
        <v>66</v>
      </c>
      <c r="D10" s="37" t="s">
        <v>56</v>
      </c>
      <c r="E10" s="26" t="s">
        <v>78</v>
      </c>
      <c r="F10" s="27" t="s">
        <v>28</v>
      </c>
      <c r="G10" s="59">
        <v>25</v>
      </c>
      <c r="H10" s="29">
        <v>32.799999999999997</v>
      </c>
      <c r="I10" s="30">
        <f t="shared" ref="I10" si="0">G10*H10</f>
        <v>819.99999999999989</v>
      </c>
      <c r="J10" s="19"/>
    </row>
    <row r="11" spans="1:10" ht="15.75" customHeight="1" thickBot="1">
      <c r="A11" s="31">
        <v>2</v>
      </c>
      <c r="B11" s="32" t="s">
        <v>67</v>
      </c>
      <c r="C11" s="24" t="s">
        <v>68</v>
      </c>
      <c r="D11" s="37" t="s">
        <v>69</v>
      </c>
      <c r="E11" s="26" t="s">
        <v>79</v>
      </c>
      <c r="F11" s="26" t="s">
        <v>28</v>
      </c>
      <c r="G11" s="59">
        <v>120</v>
      </c>
      <c r="H11" s="33">
        <v>1.05</v>
      </c>
      <c r="I11" s="34">
        <f>G11*H11</f>
        <v>126</v>
      </c>
      <c r="J11" s="7"/>
    </row>
    <row r="12" spans="1:10" ht="27.75" customHeight="1" thickBot="1">
      <c r="A12" s="35">
        <v>3</v>
      </c>
      <c r="B12" s="36" t="s">
        <v>1</v>
      </c>
      <c r="C12" s="22" t="s">
        <v>2</v>
      </c>
      <c r="D12" s="37" t="s">
        <v>30</v>
      </c>
      <c r="E12" s="27" t="s">
        <v>80</v>
      </c>
      <c r="F12" s="26" t="s">
        <v>28</v>
      </c>
      <c r="G12" s="60">
        <v>160</v>
      </c>
      <c r="H12" s="38">
        <v>4</v>
      </c>
      <c r="I12" s="51">
        <f>G12*H12</f>
        <v>640</v>
      </c>
      <c r="J12" s="7"/>
    </row>
    <row r="13" spans="1:10" ht="27.75" customHeight="1" thickBot="1">
      <c r="A13" s="35">
        <v>4</v>
      </c>
      <c r="B13" s="39" t="s">
        <v>76</v>
      </c>
      <c r="C13" s="23" t="s">
        <v>71</v>
      </c>
      <c r="D13" s="43" t="s">
        <v>72</v>
      </c>
      <c r="E13" s="27" t="s">
        <v>81</v>
      </c>
      <c r="F13" s="27" t="s">
        <v>73</v>
      </c>
      <c r="G13" s="59">
        <v>1</v>
      </c>
      <c r="H13" s="41">
        <v>1200</v>
      </c>
      <c r="I13" s="51">
        <f>G13*H13</f>
        <v>1200</v>
      </c>
      <c r="J13" s="7"/>
    </row>
    <row r="14" spans="1:10" ht="28.5" customHeight="1" thickBot="1">
      <c r="A14" s="35">
        <v>5</v>
      </c>
      <c r="B14" s="39" t="s">
        <v>3</v>
      </c>
      <c r="C14" s="23" t="s">
        <v>4</v>
      </c>
      <c r="D14" s="37" t="s">
        <v>31</v>
      </c>
      <c r="E14" s="27" t="s">
        <v>82</v>
      </c>
      <c r="F14" s="27" t="s">
        <v>28</v>
      </c>
      <c r="G14" s="59">
        <v>185</v>
      </c>
      <c r="H14" s="41">
        <v>2.7</v>
      </c>
      <c r="I14" s="51">
        <f>G14*H14</f>
        <v>499.50000000000006</v>
      </c>
      <c r="J14" s="7"/>
    </row>
    <row r="15" spans="1:10" ht="15.75" thickBot="1">
      <c r="A15" s="71" t="s">
        <v>0</v>
      </c>
      <c r="B15" s="72"/>
      <c r="C15" s="72"/>
      <c r="D15" s="72"/>
      <c r="E15" s="72"/>
      <c r="F15" s="72"/>
      <c r="G15" s="72"/>
      <c r="H15" s="72"/>
      <c r="I15" s="73"/>
      <c r="J15" s="18">
        <f>SUM(I10:I14)</f>
        <v>3285.5</v>
      </c>
    </row>
    <row r="16" spans="1:10" ht="15.75" thickBot="1">
      <c r="A16" s="12" t="s">
        <v>94</v>
      </c>
      <c r="B16" s="74" t="s">
        <v>93</v>
      </c>
      <c r="C16" s="75"/>
      <c r="D16" s="75"/>
      <c r="E16" s="75"/>
      <c r="F16" s="75"/>
      <c r="G16" s="75"/>
      <c r="H16" s="75"/>
      <c r="I16" s="76"/>
      <c r="J16" s="19"/>
    </row>
    <row r="17" spans="1:12" ht="21" customHeight="1" thickBot="1">
      <c r="A17" s="35">
        <v>6</v>
      </c>
      <c r="B17" s="39" t="s">
        <v>5</v>
      </c>
      <c r="C17" s="23" t="s">
        <v>6</v>
      </c>
      <c r="D17" s="37" t="s">
        <v>32</v>
      </c>
      <c r="E17" s="27" t="s">
        <v>83</v>
      </c>
      <c r="F17" s="26" t="s">
        <v>28</v>
      </c>
      <c r="G17" s="40">
        <v>25</v>
      </c>
      <c r="H17" s="41">
        <v>17.5</v>
      </c>
      <c r="I17" s="51">
        <f t="shared" ref="I17:I25" si="1">G17*H17</f>
        <v>437.5</v>
      </c>
      <c r="J17" s="19"/>
    </row>
    <row r="18" spans="1:12" ht="30" customHeight="1" thickBot="1">
      <c r="A18" s="35">
        <v>7</v>
      </c>
      <c r="B18" s="39" t="s">
        <v>74</v>
      </c>
      <c r="C18" s="23" t="s">
        <v>65</v>
      </c>
      <c r="D18" s="25" t="s">
        <v>36</v>
      </c>
      <c r="E18" s="27" t="s">
        <v>84</v>
      </c>
      <c r="F18" s="27" t="s">
        <v>28</v>
      </c>
      <c r="G18" s="40">
        <v>10</v>
      </c>
      <c r="H18" s="41">
        <v>17.8</v>
      </c>
      <c r="I18" s="51">
        <f t="shared" si="1"/>
        <v>178</v>
      </c>
      <c r="J18" s="19"/>
    </row>
    <row r="19" spans="1:12" ht="24.75" thickBot="1">
      <c r="A19" s="35">
        <v>8</v>
      </c>
      <c r="B19" s="39" t="s">
        <v>7</v>
      </c>
      <c r="C19" s="23" t="s">
        <v>8</v>
      </c>
      <c r="D19" s="37" t="s">
        <v>33</v>
      </c>
      <c r="E19" s="27" t="s">
        <v>85</v>
      </c>
      <c r="F19" s="26" t="s">
        <v>28</v>
      </c>
      <c r="G19" s="40">
        <v>5</v>
      </c>
      <c r="H19" s="41">
        <v>72</v>
      </c>
      <c r="I19" s="51">
        <f t="shared" si="1"/>
        <v>360</v>
      </c>
      <c r="J19" s="19"/>
    </row>
    <row r="20" spans="1:12" ht="36.75" thickBot="1">
      <c r="A20" s="35">
        <v>9</v>
      </c>
      <c r="B20" s="42" t="s">
        <v>29</v>
      </c>
      <c r="C20" s="23" t="s">
        <v>9</v>
      </c>
      <c r="D20" s="37" t="s">
        <v>34</v>
      </c>
      <c r="E20" s="27" t="s">
        <v>86</v>
      </c>
      <c r="F20" s="27" t="s">
        <v>28</v>
      </c>
      <c r="G20" s="40">
        <v>45</v>
      </c>
      <c r="H20" s="41">
        <v>133</v>
      </c>
      <c r="I20" s="51">
        <f t="shared" si="1"/>
        <v>5985</v>
      </c>
      <c r="J20" s="20"/>
    </row>
    <row r="21" spans="1:12" ht="36.75" thickBot="1">
      <c r="A21" s="35">
        <v>10</v>
      </c>
      <c r="B21" s="36" t="s">
        <v>10</v>
      </c>
      <c r="C21" s="23" t="s">
        <v>11</v>
      </c>
      <c r="D21" s="43" t="s">
        <v>35</v>
      </c>
      <c r="E21" s="27" t="s">
        <v>87</v>
      </c>
      <c r="F21" s="26" t="s">
        <v>28</v>
      </c>
      <c r="G21" s="40">
        <v>6</v>
      </c>
      <c r="H21" s="41">
        <v>104</v>
      </c>
      <c r="I21" s="51">
        <f t="shared" si="1"/>
        <v>624</v>
      </c>
      <c r="J21" s="20"/>
    </row>
    <row r="22" spans="1:12" ht="50.25" customHeight="1" thickBot="1">
      <c r="A22" s="35">
        <v>11</v>
      </c>
      <c r="B22" s="54" t="s">
        <v>75</v>
      </c>
      <c r="C22" s="55" t="s">
        <v>57</v>
      </c>
      <c r="D22" s="53"/>
      <c r="E22" s="27" t="s">
        <v>88</v>
      </c>
      <c r="F22" s="27" t="s">
        <v>28</v>
      </c>
      <c r="G22" s="40">
        <v>70</v>
      </c>
      <c r="H22" s="41">
        <v>9</v>
      </c>
      <c r="I22" s="51">
        <f t="shared" si="1"/>
        <v>630</v>
      </c>
      <c r="J22" s="20"/>
    </row>
    <row r="23" spans="1:12" ht="24.75" thickBot="1">
      <c r="A23" s="35">
        <v>12</v>
      </c>
      <c r="B23" s="39" t="s">
        <v>12</v>
      </c>
      <c r="C23" s="23" t="s">
        <v>14</v>
      </c>
      <c r="D23" s="43" t="s">
        <v>37</v>
      </c>
      <c r="E23" s="27" t="s">
        <v>89</v>
      </c>
      <c r="F23" s="26" t="s">
        <v>13</v>
      </c>
      <c r="G23" s="28">
        <v>4400</v>
      </c>
      <c r="H23" s="41">
        <v>1.1499999999999999</v>
      </c>
      <c r="I23" s="51">
        <f t="shared" si="1"/>
        <v>5060</v>
      </c>
      <c r="J23" s="20"/>
    </row>
    <row r="24" spans="1:12" ht="36.75" thickBot="1">
      <c r="A24" s="35">
        <v>13</v>
      </c>
      <c r="B24" s="39" t="s">
        <v>58</v>
      </c>
      <c r="C24" s="23" t="s">
        <v>60</v>
      </c>
      <c r="D24" s="43" t="s">
        <v>59</v>
      </c>
      <c r="E24" s="27" t="s">
        <v>90</v>
      </c>
      <c r="F24" s="27" t="s">
        <v>28</v>
      </c>
      <c r="G24" s="40">
        <v>10</v>
      </c>
      <c r="H24" s="41">
        <v>95</v>
      </c>
      <c r="I24" s="51">
        <f t="shared" si="1"/>
        <v>950</v>
      </c>
      <c r="J24" s="20"/>
    </row>
    <row r="25" spans="1:12" ht="29.25" customHeight="1" thickBot="1">
      <c r="A25" s="35">
        <v>14</v>
      </c>
      <c r="B25" s="39" t="s">
        <v>61</v>
      </c>
      <c r="C25" s="23" t="s">
        <v>63</v>
      </c>
      <c r="D25" s="43" t="s">
        <v>62</v>
      </c>
      <c r="E25" s="27" t="s">
        <v>91</v>
      </c>
      <c r="F25" s="27" t="s">
        <v>64</v>
      </c>
      <c r="G25" s="40">
        <v>25</v>
      </c>
      <c r="H25" s="41">
        <v>11.2</v>
      </c>
      <c r="I25" s="51">
        <f t="shared" si="1"/>
        <v>280</v>
      </c>
      <c r="J25" s="20"/>
    </row>
    <row r="26" spans="1:12" ht="15.75" thickBot="1">
      <c r="A26" s="65" t="s">
        <v>92</v>
      </c>
      <c r="B26" s="66"/>
      <c r="C26" s="66"/>
      <c r="D26" s="66"/>
      <c r="E26" s="66"/>
      <c r="F26" s="66"/>
      <c r="G26" s="66"/>
      <c r="H26" s="66"/>
      <c r="I26" s="67"/>
      <c r="J26" s="18">
        <f>SUM(I17:I25)</f>
        <v>14504.5</v>
      </c>
      <c r="L26" s="58"/>
    </row>
    <row r="27" spans="1:12" ht="21" customHeight="1" thickBot="1">
      <c r="A27" s="21"/>
      <c r="C27" s="21"/>
      <c r="D27" s="21"/>
      <c r="E27" s="21"/>
      <c r="F27" s="21"/>
      <c r="G27" s="61" t="s">
        <v>95</v>
      </c>
      <c r="H27" s="62"/>
      <c r="I27" s="63"/>
      <c r="J27" s="56">
        <f>SUM(J10:J26)</f>
        <v>17790</v>
      </c>
    </row>
    <row r="28" spans="1:12" ht="21" customHeight="1" thickBot="1">
      <c r="A28" s="21"/>
      <c r="C28" s="21"/>
      <c r="D28" s="21"/>
      <c r="E28" s="21"/>
      <c r="F28" s="21"/>
      <c r="G28" s="61" t="s">
        <v>49</v>
      </c>
      <c r="H28" s="62"/>
      <c r="I28" s="63"/>
      <c r="J28" s="56">
        <f>J27*0.18</f>
        <v>3202.2</v>
      </c>
    </row>
    <row r="29" spans="1:12" ht="21" customHeight="1" thickBot="1">
      <c r="A29" s="21"/>
      <c r="C29" s="21"/>
      <c r="D29" s="21"/>
      <c r="E29" s="21"/>
      <c r="F29" s="21"/>
      <c r="G29" s="61" t="s">
        <v>50</v>
      </c>
      <c r="H29" s="62"/>
      <c r="I29" s="63"/>
      <c r="J29" s="56">
        <f>J28+J27</f>
        <v>20992.2</v>
      </c>
    </row>
    <row r="30" spans="1:12" ht="21" customHeight="1" thickBot="1">
      <c r="A30" s="21"/>
      <c r="C30" s="21"/>
      <c r="D30" s="21"/>
      <c r="E30" s="21"/>
      <c r="F30" s="21"/>
      <c r="G30" s="61" t="s">
        <v>39</v>
      </c>
      <c r="H30" s="62"/>
      <c r="I30" s="63"/>
      <c r="J30" s="56">
        <f>J29*0.15</f>
        <v>3148.83</v>
      </c>
    </row>
    <row r="31" spans="1:12" ht="21" customHeight="1" thickBot="1">
      <c r="A31" s="21"/>
      <c r="C31" s="21"/>
      <c r="D31" s="21"/>
      <c r="E31" s="21"/>
      <c r="F31" s="21"/>
      <c r="G31" s="61" t="s">
        <v>51</v>
      </c>
      <c r="H31" s="62"/>
      <c r="I31" s="63"/>
      <c r="J31" s="56">
        <f>J29+J30</f>
        <v>24141.03</v>
      </c>
    </row>
    <row r="32" spans="1:12" ht="21" customHeight="1" thickBot="1">
      <c r="A32" s="21"/>
      <c r="C32" s="21"/>
      <c r="D32" s="21"/>
      <c r="E32" s="21"/>
      <c r="F32" s="21"/>
      <c r="G32" s="61" t="s">
        <v>38</v>
      </c>
      <c r="H32" s="62"/>
      <c r="I32" s="63"/>
      <c r="J32" s="56">
        <f>J31*0.24</f>
        <v>5793.8471999999992</v>
      </c>
    </row>
    <row r="33" spans="1:11" ht="21" customHeight="1" thickBot="1">
      <c r="A33" s="21"/>
      <c r="C33" s="21"/>
      <c r="D33" s="21"/>
      <c r="E33" s="21"/>
      <c r="F33" s="21"/>
      <c r="G33" s="61" t="s">
        <v>27</v>
      </c>
      <c r="H33" s="62"/>
      <c r="I33" s="63"/>
      <c r="J33" s="56">
        <f>J31+J32</f>
        <v>29934.877199999999</v>
      </c>
    </row>
    <row r="34" spans="1:11">
      <c r="H34" s="44" t="s">
        <v>46</v>
      </c>
      <c r="K34" t="s">
        <v>48</v>
      </c>
    </row>
    <row r="35" spans="1:11">
      <c r="B35" s="64" t="s">
        <v>53</v>
      </c>
      <c r="C35" s="64"/>
      <c r="D35" s="64"/>
      <c r="H35" s="50" t="s">
        <v>54</v>
      </c>
    </row>
    <row r="36" spans="1:11">
      <c r="B36" s="64" t="s">
        <v>42</v>
      </c>
      <c r="C36" s="64"/>
      <c r="D36" s="64"/>
      <c r="H36" s="44" t="s">
        <v>41</v>
      </c>
    </row>
    <row r="37" spans="1:11">
      <c r="C37" s="45"/>
      <c r="H37" s="47"/>
    </row>
    <row r="38" spans="1:11">
      <c r="B38" s="64" t="s">
        <v>44</v>
      </c>
      <c r="C38" s="64"/>
      <c r="D38" s="64"/>
      <c r="H38" s="44" t="s">
        <v>43</v>
      </c>
    </row>
    <row r="39" spans="1:11">
      <c r="B39" s="64" t="s">
        <v>52</v>
      </c>
      <c r="C39" s="64"/>
      <c r="D39" s="48"/>
      <c r="E39" s="46"/>
      <c r="H39" s="49" t="s">
        <v>45</v>
      </c>
    </row>
  </sheetData>
  <mergeCells count="17">
    <mergeCell ref="A1:B5"/>
    <mergeCell ref="F4:I5"/>
    <mergeCell ref="A15:I15"/>
    <mergeCell ref="B16:I16"/>
    <mergeCell ref="C6:G6"/>
    <mergeCell ref="G33:I33"/>
    <mergeCell ref="B39:C39"/>
    <mergeCell ref="B36:D36"/>
    <mergeCell ref="B38:D38"/>
    <mergeCell ref="A26:I26"/>
    <mergeCell ref="B35:D35"/>
    <mergeCell ref="G27:I27"/>
    <mergeCell ref="G28:I28"/>
    <mergeCell ref="G29:I29"/>
    <mergeCell ref="G30:I30"/>
    <mergeCell ref="G31:I31"/>
    <mergeCell ref="G32:I32"/>
  </mergeCells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Φύλλο2</vt:lpstr>
      <vt:lpstr>Φύλλο3</vt:lpstr>
      <vt:lpstr>Φύλλο2!Print_Area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2020-10-15T12:16:38Z</dcterms:modified>
</cp:coreProperties>
</file>